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06\"/>
    </mc:Choice>
  </mc:AlternateContent>
  <bookViews>
    <workbookView xWindow="408" yWindow="96" windowWidth="8412" windowHeight="4968"/>
  </bookViews>
  <sheets>
    <sheet name="Model" sheetId="1" r:id="rId1"/>
  </sheets>
  <definedNames>
    <definedName name="Effective_capacity">Model!$B$18:$G$18</definedName>
    <definedName name="Profit">Model!$B$29</definedName>
    <definedName name="Rent_equipment">Model!$B$14:$G$14</definedName>
    <definedName name="Resource_available">Model!$D$22:$D$23</definedName>
    <definedName name="Resource_used">Model!$B$22:$B$23</definedName>
    <definedName name="solver_adj" localSheetId="0" hidden="1">Model!$B$14:$G$14,Model!$B$16:$G$16</definedName>
    <definedName name="solver_cvg" localSheetId="0" hidden="1">0.0001</definedName>
    <definedName name="solver_drv" localSheetId="0" hidden="1">1</definedName>
    <definedName name="solver_eng" localSheetId="0" hidden="1">2</definedName>
    <definedName name="solver_est" localSheetId="0" hidden="1">1</definedName>
    <definedName name="solver_ibd" localSheetId="0" hidden="1">2</definedName>
    <definedName name="solver_itr" localSheetId="0" hidden="1">100</definedName>
    <definedName name="solver_lhs1" localSheetId="0" hidden="1">Model!$B$14:$G$14</definedName>
    <definedName name="solver_lhs2" localSheetId="0" hidden="1">Model!$B$22:$B$23</definedName>
    <definedName name="solver_lhs3" localSheetId="0" hidden="1">Model!$B$16:$G$16</definedName>
    <definedName name="solver_lhs4" localSheetId="0" hidden="1">Model!$B$16:$G$16</definedName>
    <definedName name="solver_lin" localSheetId="0" hidden="1">1</definedName>
    <definedName name="solver_lva" localSheetId="0" hidden="1">2</definedName>
    <definedName name="solver_mip" localSheetId="0" hidden="1">5000</definedName>
    <definedName name="solver_mni" localSheetId="0" hidden="1">30</definedName>
    <definedName name="solver_mrt" localSheetId="0" hidden="1">0.075</definedName>
    <definedName name="solver_neg" localSheetId="0" hidden="1">1</definedName>
    <definedName name="solver_nod" localSheetId="0" hidden="1">5000</definedName>
    <definedName name="solver_num" localSheetId="0" hidden="1">3</definedName>
    <definedName name="solver_nwt" localSheetId="0" hidden="1">1</definedName>
    <definedName name="solver_ofx" localSheetId="0" hidden="1">2</definedName>
    <definedName name="solver_opt" localSheetId="0" hidden="1">Model!$B$29</definedName>
    <definedName name="solver_piv" localSheetId="0" hidden="1">0.000001</definedName>
    <definedName name="solver_pre" localSheetId="0" hidden="1">0.000001</definedName>
    <definedName name="solver_pro" localSheetId="0" hidden="1">2</definedName>
    <definedName name="solver_rbv" localSheetId="0" hidden="1">1</definedName>
    <definedName name="solver_red" localSheetId="0" hidden="1">0.000001</definedName>
    <definedName name="solver_rel1" localSheetId="0" hidden="1">5</definedName>
    <definedName name="solver_rel2" localSheetId="0" hidden="1">1</definedName>
    <definedName name="solver_rel3" localSheetId="0" hidden="1">1</definedName>
    <definedName name="solver_rel4" localSheetId="0" hidden="1">1</definedName>
    <definedName name="solver_reo" localSheetId="0" hidden="1">2</definedName>
    <definedName name="solver_rep" localSheetId="0" hidden="1">2</definedName>
    <definedName name="solver_rhs1" localSheetId="0" hidden="1">binary</definedName>
    <definedName name="solver_rhs2" localSheetId="0" hidden="1">Resource_available</definedName>
    <definedName name="solver_rhs3" localSheetId="0" hidden="1">Model!$B$18:$G$18</definedName>
    <definedName name="solver_rhs4" localSheetId="0" hidden="1">Logical_upper_limit</definedName>
    <definedName name="solver_rlx" localSheetId="0" hidden="1">2</definedName>
    <definedName name="solver_scl" localSheetId="0" hidden="1">2</definedName>
    <definedName name="solver_sho" localSheetId="0" hidden="1">2</definedName>
    <definedName name="solver_ssz" localSheetId="0" hidden="1">100</definedName>
    <definedName name="solver_std" localSheetId="0" hidden="1">1</definedName>
    <definedName name="solver_tim" localSheetId="0" hidden="1">100</definedName>
    <definedName name="solver_tol" localSheetId="0" hidden="1">0</definedName>
    <definedName name="solver_typ" localSheetId="0" hidden="1">1</definedName>
    <definedName name="solver_val" localSheetId="0" hidden="1">0</definedName>
    <definedName name="solver_ver" localSheetId="0" hidden="1">2</definedName>
    <definedName name="Units_produced">Model!$B$16:$G$16</definedName>
  </definedNames>
  <calcPr calcId="125725"/>
</workbook>
</file>

<file path=xl/calcChain.xml><?xml version="1.0" encoding="utf-8"?>
<calcChain xmlns="http://schemas.openxmlformats.org/spreadsheetml/2006/main">
  <c r="F18" i="1" l="1"/>
  <c r="E18" i="1"/>
  <c r="G18" i="1"/>
  <c r="B28" i="1"/>
  <c r="B27" i="1"/>
  <c r="B26" i="1"/>
  <c r="B29" i="1" s="1"/>
  <c r="B23" i="1"/>
  <c r="B22" i="1"/>
  <c r="C18" i="1"/>
  <c r="D18" i="1"/>
  <c r="B18" i="1"/>
</calcChain>
</file>

<file path=xl/sharedStrings.xml><?xml version="1.0" encoding="utf-8"?>
<sst xmlns="http://schemas.openxmlformats.org/spreadsheetml/2006/main" count="42" uniqueCount="28">
  <si>
    <t>Shirts</t>
  </si>
  <si>
    <t>Shorts</t>
  </si>
  <si>
    <t>Pants</t>
  </si>
  <si>
    <t>Labor hours/unit</t>
  </si>
  <si>
    <t>Cloth (sq. yd.)/unit</t>
  </si>
  <si>
    <t>Selling price/unit</t>
  </si>
  <si>
    <t>Variable cost/unit</t>
  </si>
  <si>
    <t>Units produced</t>
  </si>
  <si>
    <t>&lt;=</t>
  </si>
  <si>
    <t>Constraints on resources</t>
  </si>
  <si>
    <t>Labor hours</t>
  </si>
  <si>
    <t>Cloth</t>
  </si>
  <si>
    <t>Revenue</t>
  </si>
  <si>
    <t>Variable cost</t>
  </si>
  <si>
    <t>Profit</t>
  </si>
  <si>
    <t>Input data on products</t>
  </si>
  <si>
    <t>Fixed cost for equipment</t>
  </si>
  <si>
    <t>Great Threads fixed cost clothing model</t>
  </si>
  <si>
    <t>Resource used</t>
  </si>
  <si>
    <t>Objective to maximize</t>
  </si>
  <si>
    <t>Production plan, constraints on capacity</t>
  </si>
  <si>
    <t>Monetary outputs</t>
  </si>
  <si>
    <t>Skirts</t>
  </si>
  <si>
    <t>Jackets</t>
  </si>
  <si>
    <t>Available</t>
  </si>
  <si>
    <t>Sweatshirts</t>
  </si>
  <si>
    <t>Rent equipment</t>
  </si>
  <si>
    <t>Effective capacity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</si>
</sst>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164" formatCode="&quot;$&quot;#,##0;\-&quot;$&quot;#,##0"/>
  </numFmts>
  <fonts count="4" x14ac:knownFonts="1">
    <font>
      <sz val="11"/>
      <color rgb="FF000000"/>
      <name val="Calibri"/>
      <family val="2"/>
    </font>
    <font>
      <sz val="8"/>
      <name val="Arial"/>
      <family val="2"/>
    </font>
    <font>
      <b/>
      <sz val="11"/>
      <name val="Calibri"/>
      <family val="2"/>
    </font>
    <font>
      <sz val="11"/>
      <name val="Calibri"/>
      <family val="2"/>
    </font>
  </fonts>
  <fills count="5">
    <fill>
      <patternFill patternType="none"/>
    </fill>
    <fill>
      <patternFill patternType="gray125"/>
    </fill>
    <fill>
      <patternFill patternType="solid">
        <fgColor theme="4" tint="0.59996337778862885"/>
        <bgColor indexed="64"/>
      </patternFill>
    </fill>
    <fill>
      <patternFill patternType="solid">
        <fgColor theme="5" tint="0.59996337778862885"/>
        <bgColor indexed="64"/>
      </patternFill>
    </fill>
    <fill>
      <patternFill patternType="solid">
        <fgColor theme="0" tint="-0.24994659260841701"/>
        <bgColor indexed="64"/>
      </patternFill>
    </fill>
  </fills>
  <borders count="1">
    <border>
      <left/>
      <right/>
      <top/>
      <bottom/>
      <diagonal/>
    </border>
  </borders>
  <cellStyleXfs count="1">
    <xf numFmtId="0" fontId="0" fillId="0" borderId="0"/>
  </cellStyleXfs>
  <cellXfs count="21">
    <xf numFmtId="0" fontId="0" fillId="0" borderId="0" xfId="0"/>
    <xf numFmtId="0" fontId="2" fillId="0" borderId="0" xfId="0" applyFont="1" applyAlignment="1">
      <alignment horizontal="left"/>
    </xf>
    <xf numFmtId="0" fontId="3" fillId="0" borderId="0" xfId="0" applyFont="1"/>
    <xf numFmtId="0" fontId="2" fillId="0" borderId="0" xfId="0" applyFont="1"/>
    <xf numFmtId="0" fontId="3" fillId="0" borderId="0" xfId="0" applyNumberFormat="1" applyFont="1"/>
    <xf numFmtId="0" fontId="3" fillId="0" borderId="0" xfId="0" applyFont="1" applyAlignment="1">
      <alignment horizontal="right"/>
    </xf>
    <xf numFmtId="0" fontId="3" fillId="2" borderId="0" xfId="0" applyFont="1" applyFill="1" applyBorder="1"/>
    <xf numFmtId="0" fontId="3" fillId="0" borderId="0" xfId="0" applyFont="1" applyFill="1" applyBorder="1"/>
    <xf numFmtId="164" fontId="3" fillId="2" borderId="0" xfId="0" applyNumberFormat="1" applyFont="1" applyFill="1" applyBorder="1"/>
    <xf numFmtId="6" fontId="3" fillId="2" borderId="0" xfId="0" applyNumberFormat="1" applyFont="1" applyFill="1" applyBorder="1"/>
    <xf numFmtId="0" fontId="2" fillId="0" borderId="0" xfId="0" applyNumberFormat="1" applyFont="1"/>
    <xf numFmtId="0" fontId="3" fillId="0" borderId="0" xfId="0" applyFont="1" applyAlignment="1">
      <alignment horizontal="left"/>
    </xf>
    <xf numFmtId="0" fontId="3" fillId="0" borderId="0" xfId="0" quotePrefix="1" applyFont="1" applyAlignment="1">
      <alignment horizontal="left"/>
    </xf>
    <xf numFmtId="1" fontId="3" fillId="3" borderId="0" xfId="0" applyNumberFormat="1" applyFont="1" applyFill="1" applyBorder="1"/>
    <xf numFmtId="0" fontId="3" fillId="3" borderId="0" xfId="0" applyFont="1" applyFill="1" applyBorder="1"/>
    <xf numFmtId="2" fontId="3" fillId="3" borderId="0" xfId="0" applyNumberFormat="1" applyFont="1" applyFill="1" applyBorder="1"/>
    <xf numFmtId="0" fontId="3" fillId="0" borderId="0" xfId="0" quotePrefix="1" applyFont="1" applyAlignment="1">
      <alignment horizontal="right"/>
    </xf>
    <xf numFmtId="2" fontId="3" fillId="0" borderId="0" xfId="0" applyNumberFormat="1" applyFont="1"/>
    <xf numFmtId="0" fontId="3" fillId="0" borderId="0" xfId="0" quotePrefix="1" applyFont="1" applyAlignment="1">
      <alignment horizontal="center"/>
    </xf>
    <xf numFmtId="6" fontId="3" fillId="0" borderId="0" xfId="0" applyNumberFormat="1" applyFont="1" applyFill="1" applyBorder="1"/>
    <xf numFmtId="6" fontId="3" fillId="4" borderId="0" xfId="0" applyNumberFormat="1" applyFont="1" applyFill="1" applyBorder="1"/>
  </cellXfs>
  <cellStyles count="1">
    <cellStyle name="Normal" xfId="0" builtinId="0"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123825</xdr:colOff>
      <xdr:row>28</xdr:row>
      <xdr:rowOff>85725</xdr:rowOff>
    </xdr:from>
    <xdr:to>
      <xdr:col>2</xdr:col>
      <xdr:colOff>800100</xdr:colOff>
      <xdr:row>28</xdr:row>
      <xdr:rowOff>85725</xdr:rowOff>
    </xdr:to>
    <xdr:sp macro="" textlink="">
      <xdr:nvSpPr>
        <xdr:cNvPr id="1144" name="Line 120"/>
        <xdr:cNvSpPr>
          <a:spLocks noChangeShapeType="1"/>
        </xdr:cNvSpPr>
      </xdr:nvSpPr>
      <xdr:spPr bwMode="auto">
        <a:xfrm flipH="1">
          <a:off x="3038475" y="4724400"/>
          <a:ext cx="676275" cy="0"/>
        </a:xfrm>
        <a:prstGeom prst="line">
          <a:avLst/>
        </a:prstGeom>
        <a:noFill/>
        <a:ln w="9525">
          <a:solidFill>
            <a:srgbClr val="000000"/>
          </a:solidFill>
          <a:round/>
          <a:headEnd/>
          <a:tailEnd type="triangle" w="med" len="med"/>
        </a:ln>
      </xdr:spPr>
    </xdr:sp>
    <xdr:clientData/>
  </xdr:twoCellAnchor>
  <xdr:twoCellAnchor>
    <xdr:from>
      <xdr:col>5</xdr:col>
      <xdr:colOff>107950</xdr:colOff>
      <xdr:row>19</xdr:row>
      <xdr:rowOff>149225</xdr:rowOff>
    </xdr:from>
    <xdr:to>
      <xdr:col>10</xdr:col>
      <xdr:colOff>106680</xdr:colOff>
      <xdr:row>26</xdr:row>
      <xdr:rowOff>76200</xdr:rowOff>
    </xdr:to>
    <xdr:sp macro="" textlink="">
      <xdr:nvSpPr>
        <xdr:cNvPr id="4" name="TextBox 3"/>
        <xdr:cNvSpPr txBox="1"/>
      </xdr:nvSpPr>
      <xdr:spPr>
        <a:xfrm>
          <a:off x="5335270" y="3623945"/>
          <a:ext cx="4060190" cy="1207135"/>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This is an easy modification, especially if the new column for sweatshirts is inserted between existing product columns. If you do it this way, the range names already in place adjust automatically. In contrast, if you placed the sweatshirt data to the right of the Jackets column, you'd have to redefine range names.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J29"/>
  <sheetViews>
    <sheetView tabSelected="1" workbookViewId="0"/>
  </sheetViews>
  <sheetFormatPr defaultColWidth="9.109375" defaultRowHeight="14.4" x14ac:dyDescent="0.3"/>
  <cols>
    <col min="1" max="1" width="30.109375" style="2" customWidth="1"/>
    <col min="2" max="2" width="13.5546875" style="2" customWidth="1"/>
    <col min="3" max="3" width="12" style="2" customWidth="1"/>
    <col min="4" max="4" width="11.44140625" style="2" customWidth="1"/>
    <col min="5" max="5" width="9.109375" style="2"/>
    <col min="6" max="6" width="12" style="2" customWidth="1"/>
    <col min="7" max="7" width="9.109375" style="2"/>
    <col min="8" max="8" width="11.5546875" style="2" customWidth="1"/>
    <col min="9" max="9" width="17.44140625" style="2" customWidth="1"/>
    <col min="10" max="16384" width="9.109375" style="2"/>
  </cols>
  <sheetData>
    <row r="1" spans="1:10" x14ac:dyDescent="0.3">
      <c r="A1" s="1" t="s">
        <v>17</v>
      </c>
      <c r="I1" s="3"/>
    </row>
    <row r="2" spans="1:10" x14ac:dyDescent="0.3">
      <c r="I2" s="4"/>
      <c r="J2" s="4"/>
    </row>
    <row r="3" spans="1:10" x14ac:dyDescent="0.3">
      <c r="A3" s="3" t="s">
        <v>15</v>
      </c>
      <c r="I3" s="4"/>
      <c r="J3" s="4"/>
    </row>
    <row r="4" spans="1:10" x14ac:dyDescent="0.3">
      <c r="B4" s="5" t="s">
        <v>0</v>
      </c>
      <c r="C4" s="5" t="s">
        <v>1</v>
      </c>
      <c r="D4" s="5" t="s">
        <v>2</v>
      </c>
      <c r="E4" s="5" t="s">
        <v>22</v>
      </c>
      <c r="F4" s="5" t="s">
        <v>25</v>
      </c>
      <c r="G4" s="5" t="s">
        <v>23</v>
      </c>
      <c r="I4" s="4"/>
      <c r="J4" s="4"/>
    </row>
    <row r="5" spans="1:10" x14ac:dyDescent="0.3">
      <c r="A5" s="2" t="s">
        <v>3</v>
      </c>
      <c r="B5" s="6">
        <v>2</v>
      </c>
      <c r="C5" s="6">
        <v>1</v>
      </c>
      <c r="D5" s="6">
        <v>6</v>
      </c>
      <c r="E5" s="6">
        <v>4</v>
      </c>
      <c r="F5" s="6">
        <v>1</v>
      </c>
      <c r="G5" s="6">
        <v>8</v>
      </c>
      <c r="I5" s="4"/>
      <c r="J5" s="4"/>
    </row>
    <row r="6" spans="1:10" x14ac:dyDescent="0.3">
      <c r="A6" s="2" t="s">
        <v>4</v>
      </c>
      <c r="B6" s="6">
        <v>3</v>
      </c>
      <c r="C6" s="6">
        <v>2.5</v>
      </c>
      <c r="D6" s="6">
        <v>4</v>
      </c>
      <c r="E6" s="6">
        <v>4.5</v>
      </c>
      <c r="F6" s="6">
        <v>3.5</v>
      </c>
      <c r="G6" s="6">
        <v>5.5</v>
      </c>
      <c r="I6" s="4"/>
      <c r="J6" s="4"/>
    </row>
    <row r="7" spans="1:10" x14ac:dyDescent="0.3">
      <c r="B7" s="7"/>
      <c r="C7" s="7"/>
      <c r="D7" s="7"/>
      <c r="I7" s="4"/>
      <c r="J7" s="4"/>
    </row>
    <row r="8" spans="1:10" x14ac:dyDescent="0.3">
      <c r="A8" s="2" t="s">
        <v>5</v>
      </c>
      <c r="B8" s="8">
        <v>35</v>
      </c>
      <c r="C8" s="8">
        <v>40</v>
      </c>
      <c r="D8" s="8">
        <v>65</v>
      </c>
      <c r="E8" s="9">
        <v>70</v>
      </c>
      <c r="F8" s="8">
        <v>45</v>
      </c>
      <c r="G8" s="9">
        <v>110</v>
      </c>
      <c r="I8" s="4"/>
      <c r="J8" s="4"/>
    </row>
    <row r="9" spans="1:10" x14ac:dyDescent="0.3">
      <c r="A9" s="2" t="s">
        <v>6</v>
      </c>
      <c r="B9" s="8">
        <v>20</v>
      </c>
      <c r="C9" s="8">
        <v>10</v>
      </c>
      <c r="D9" s="8">
        <v>25</v>
      </c>
      <c r="E9" s="9">
        <v>30</v>
      </c>
      <c r="F9" s="8">
        <v>15</v>
      </c>
      <c r="G9" s="9">
        <v>35</v>
      </c>
      <c r="I9" s="10"/>
      <c r="J9" s="4"/>
    </row>
    <row r="10" spans="1:10" x14ac:dyDescent="0.3">
      <c r="A10" s="2" t="s">
        <v>16</v>
      </c>
      <c r="B10" s="8">
        <v>1500</v>
      </c>
      <c r="C10" s="8">
        <v>1200</v>
      </c>
      <c r="D10" s="8">
        <v>1600</v>
      </c>
      <c r="E10" s="8">
        <v>1500</v>
      </c>
      <c r="F10" s="8">
        <v>1100</v>
      </c>
      <c r="G10" s="8">
        <v>1600</v>
      </c>
      <c r="I10" s="11"/>
      <c r="J10" s="12"/>
    </row>
    <row r="11" spans="1:10" x14ac:dyDescent="0.3">
      <c r="D11" s="3"/>
      <c r="I11" s="11"/>
      <c r="J11" s="12"/>
    </row>
    <row r="12" spans="1:10" x14ac:dyDescent="0.3">
      <c r="A12" s="3" t="s">
        <v>20</v>
      </c>
      <c r="D12" s="3"/>
      <c r="I12" s="11"/>
      <c r="J12" s="12"/>
    </row>
    <row r="13" spans="1:10" x14ac:dyDescent="0.3">
      <c r="B13" s="5" t="s">
        <v>0</v>
      </c>
      <c r="C13" s="5" t="s">
        <v>1</v>
      </c>
      <c r="D13" s="5" t="s">
        <v>2</v>
      </c>
      <c r="E13" s="5" t="s">
        <v>22</v>
      </c>
      <c r="F13" s="5" t="s">
        <v>25</v>
      </c>
      <c r="G13" s="5" t="s">
        <v>23</v>
      </c>
      <c r="H13" s="5"/>
      <c r="I13" s="11"/>
      <c r="J13" s="12"/>
    </row>
    <row r="14" spans="1:10" x14ac:dyDescent="0.3">
      <c r="A14" s="2" t="s">
        <v>26</v>
      </c>
      <c r="B14" s="13">
        <v>0</v>
      </c>
      <c r="C14" s="13">
        <v>1</v>
      </c>
      <c r="D14" s="13">
        <v>2.7755575615628914E-17</v>
      </c>
      <c r="E14" s="14">
        <v>0</v>
      </c>
      <c r="F14" s="14">
        <v>0</v>
      </c>
      <c r="G14" s="14">
        <v>1</v>
      </c>
      <c r="I14" s="11"/>
      <c r="J14" s="12"/>
    </row>
    <row r="15" spans="1:10" x14ac:dyDescent="0.3">
      <c r="B15" s="5"/>
      <c r="C15" s="5"/>
      <c r="D15" s="5"/>
      <c r="I15" s="11"/>
      <c r="J15" s="12"/>
    </row>
    <row r="16" spans="1:10" x14ac:dyDescent="0.3">
      <c r="A16" s="2" t="s">
        <v>7</v>
      </c>
      <c r="B16" s="13">
        <v>0</v>
      </c>
      <c r="C16" s="15">
        <v>965.51724137931012</v>
      </c>
      <c r="D16" s="13">
        <v>0</v>
      </c>
      <c r="E16" s="14">
        <v>0</v>
      </c>
      <c r="F16" s="14">
        <v>0</v>
      </c>
      <c r="G16" s="15">
        <v>379.31034482758622</v>
      </c>
      <c r="I16" s="11"/>
      <c r="J16" s="12"/>
    </row>
    <row r="17" spans="1:10" x14ac:dyDescent="0.3">
      <c r="B17" s="16" t="s">
        <v>8</v>
      </c>
      <c r="C17" s="16" t="s">
        <v>8</v>
      </c>
      <c r="D17" s="16" t="s">
        <v>8</v>
      </c>
      <c r="E17" s="16" t="s">
        <v>8</v>
      </c>
      <c r="F17" s="16" t="s">
        <v>8</v>
      </c>
      <c r="G17" s="16" t="s">
        <v>8</v>
      </c>
      <c r="I17" s="11"/>
      <c r="J17" s="12"/>
    </row>
    <row r="18" spans="1:10" x14ac:dyDescent="0.3">
      <c r="A18" s="2" t="s">
        <v>27</v>
      </c>
      <c r="B18" s="17">
        <f t="shared" ref="B18:G18" si="0">B14*MIN($D$22/B5,$D$23/B6)</f>
        <v>0</v>
      </c>
      <c r="C18" s="17">
        <f t="shared" si="0"/>
        <v>1800</v>
      </c>
      <c r="D18" s="17">
        <f t="shared" si="0"/>
        <v>1.8503717077085941E-14</v>
      </c>
      <c r="E18" s="17">
        <f t="shared" si="0"/>
        <v>0</v>
      </c>
      <c r="F18" s="17">
        <f t="shared" si="0"/>
        <v>0</v>
      </c>
      <c r="G18" s="17">
        <f t="shared" si="0"/>
        <v>500</v>
      </c>
      <c r="I18" s="11"/>
      <c r="J18" s="12"/>
    </row>
    <row r="19" spans="1:10" x14ac:dyDescent="0.3">
      <c r="I19" s="11"/>
      <c r="J19" s="12"/>
    </row>
    <row r="20" spans="1:10" x14ac:dyDescent="0.3">
      <c r="A20" s="3" t="s">
        <v>9</v>
      </c>
      <c r="I20" s="11"/>
      <c r="J20" s="12"/>
    </row>
    <row r="21" spans="1:10" x14ac:dyDescent="0.3">
      <c r="B21" s="5" t="s">
        <v>18</v>
      </c>
      <c r="C21" s="5"/>
      <c r="D21" s="5" t="s">
        <v>24</v>
      </c>
      <c r="I21" s="11"/>
      <c r="J21" s="12"/>
    </row>
    <row r="22" spans="1:10" x14ac:dyDescent="0.3">
      <c r="A22" s="2" t="s">
        <v>10</v>
      </c>
      <c r="B22" s="17">
        <f>SUMPRODUCT(B5:G5,Units_produced)</f>
        <v>4000</v>
      </c>
      <c r="C22" s="18" t="s">
        <v>8</v>
      </c>
      <c r="D22" s="6">
        <v>4000</v>
      </c>
    </row>
    <row r="23" spans="1:10" x14ac:dyDescent="0.3">
      <c r="A23" s="2" t="s">
        <v>11</v>
      </c>
      <c r="B23" s="17">
        <f>SUMPRODUCT(B6:G6,Units_produced)</f>
        <v>4500</v>
      </c>
      <c r="C23" s="18" t="s">
        <v>8</v>
      </c>
      <c r="D23" s="6">
        <v>4500</v>
      </c>
    </row>
    <row r="25" spans="1:10" x14ac:dyDescent="0.3">
      <c r="A25" s="3" t="s">
        <v>21</v>
      </c>
    </row>
    <row r="26" spans="1:10" x14ac:dyDescent="0.3">
      <c r="A26" s="2" t="s">
        <v>12</v>
      </c>
      <c r="B26" s="19">
        <f>SUMPRODUCT(B8:G8,Units_produced)</f>
        <v>80344.827586206899</v>
      </c>
    </row>
    <row r="27" spans="1:10" x14ac:dyDescent="0.3">
      <c r="A27" s="2" t="s">
        <v>13</v>
      </c>
      <c r="B27" s="19">
        <f>SUMPRODUCT(B9:G9,Units_produced)</f>
        <v>22931.03448275862</v>
      </c>
    </row>
    <row r="28" spans="1:10" x14ac:dyDescent="0.3">
      <c r="A28" s="2" t="s">
        <v>16</v>
      </c>
      <c r="B28" s="19">
        <f>SUMPRODUCT(B10:G10,Rent_equipment)</f>
        <v>2800</v>
      </c>
    </row>
    <row r="29" spans="1:10" x14ac:dyDescent="0.3">
      <c r="A29" s="2" t="s">
        <v>14</v>
      </c>
      <c r="B29" s="20">
        <f>B26-B27-B28</f>
        <v>54613.793103448275</v>
      </c>
      <c r="D29" s="3" t="s">
        <v>19</v>
      </c>
    </row>
  </sheetData>
  <phoneticPr fontId="1" type="noConversion"/>
  <printOptions horizontalCentered="1" verticalCentered="1" headings="1" gridLines="1" gridLinesSet="0"/>
  <pageMargins left="0.75" right="0.75" top="1" bottom="1" header="0.5" footer="0.5"/>
  <pageSetup scale="44"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Model</vt:lpstr>
      <vt:lpstr>Effective_capacity</vt:lpstr>
      <vt:lpstr>Profit</vt:lpstr>
      <vt:lpstr>Rent_equipment</vt:lpstr>
      <vt:lpstr>Resource_available</vt:lpstr>
      <vt:lpstr>Resource_used</vt:lpstr>
      <vt:lpstr>Units_produced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cp:lastPrinted>2002-09-23T21:19:04Z</cp:lastPrinted>
  <dcterms:created xsi:type="dcterms:W3CDTF">1999-05-06T20:25:44Z</dcterms:created>
  <dcterms:modified xsi:type="dcterms:W3CDTF">2014-03-10T15:07:36Z</dcterms:modified>
</cp:coreProperties>
</file>